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chette-my.sharepoint.com/personal/clavignette-ammoun_editions-foucher_fr/Documents/Céline/2022/PSE/CAP/Ressources/Ressources OK/Grilles evaluations/Grilles élèves sans corrige pour foucherconnect/"/>
    </mc:Choice>
  </mc:AlternateContent>
  <xr:revisionPtr revIDLastSave="1" documentId="11_EDCBA88D91ED9F38A7B4B5BC0F80235FEE6A0FCB" xr6:coauthVersionLast="47" xr6:coauthVersionMax="47" xr10:uidLastSave="{E53D7EC7-F09D-4157-B507-AB71C684BF52}"/>
  <bookViews>
    <workbookView xWindow="3525" yWindow="60" windowWidth="24675" windowHeight="15285" xr2:uid="{00000000-000D-0000-FFFF-FFFF00000000}"/>
  </bookViews>
  <sheets>
    <sheet name="GRILLE EVALUATION ELEVE" sheetId="2" r:id="rId1"/>
  </sheets>
  <definedNames>
    <definedName name="_xlnm.Print_Area" localSheetId="0">'GRILLE EVALUATION ELEVE'!#REF!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" i="2" l="1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X5" i="2"/>
  <c r="W5" i="2"/>
  <c r="V5" i="2"/>
  <c r="U5" i="2"/>
  <c r="W29" i="2" l="1"/>
  <c r="L29" i="2" s="1"/>
  <c r="V29" i="2"/>
  <c r="H29" i="2" s="1"/>
  <c r="X29" i="2"/>
  <c r="P29" i="2" s="1"/>
  <c r="U29" i="2"/>
  <c r="D29" i="2" s="1"/>
  <c r="D30" i="2" l="1"/>
</calcChain>
</file>

<file path=xl/sharedStrings.xml><?xml version="1.0" encoding="utf-8"?>
<sst xmlns="http://schemas.openxmlformats.org/spreadsheetml/2006/main" count="58" uniqueCount="46">
  <si>
    <t>Appréciation</t>
  </si>
  <si>
    <t xml:space="preserve">Prénom </t>
  </si>
  <si>
    <t>Nom :</t>
  </si>
  <si>
    <r>
      <rPr>
        <b/>
        <sz val="11"/>
        <color theme="1"/>
        <rFont val="Calibri"/>
        <family val="2"/>
        <scheme val="minor"/>
      </rPr>
      <t xml:space="preserve">Compétences </t>
    </r>
    <r>
      <rPr>
        <sz val="11"/>
        <color theme="1"/>
        <rFont val="Calibri"/>
        <family val="2"/>
        <scheme val="minor"/>
      </rPr>
      <t xml:space="preserve">
</t>
    </r>
  </si>
  <si>
    <t xml:space="preserve">Classe </t>
  </si>
  <si>
    <t xml:space="preserve">n° </t>
  </si>
  <si>
    <t>Questions</t>
  </si>
  <si>
    <r>
      <rPr>
        <b/>
        <sz val="10"/>
        <color theme="1"/>
        <rFont val="Calibri"/>
        <family val="2"/>
        <scheme val="minor"/>
      </rPr>
      <t xml:space="preserve">C2 </t>
    </r>
    <r>
      <rPr>
        <b/>
        <sz val="8"/>
        <color theme="1"/>
        <rFont val="Calibri"/>
        <family val="2"/>
        <scheme val="minor"/>
      </rPr>
      <t>- Appliquer une méthode d'analyse dans une situation donnée</t>
    </r>
  </si>
  <si>
    <r>
      <rPr>
        <b/>
        <sz val="10"/>
        <rFont val="Calibri"/>
        <family val="2"/>
        <scheme val="minor"/>
      </rPr>
      <t xml:space="preserve">C3 </t>
    </r>
    <r>
      <rPr>
        <b/>
        <sz val="8"/>
        <rFont val="Calibri"/>
        <family val="2"/>
        <scheme val="minor"/>
      </rPr>
      <t>- Mettre en relation un phénomène physiologique, un enjeu environnemental, une disposition réglementaire, avec une mesure de prévention</t>
    </r>
  </si>
  <si>
    <r>
      <rPr>
        <b/>
        <sz val="10"/>
        <color theme="1"/>
        <rFont val="Calibri"/>
        <family val="2"/>
        <scheme val="minor"/>
      </rPr>
      <t xml:space="preserve">C5 </t>
    </r>
    <r>
      <rPr>
        <b/>
        <sz val="8"/>
        <color theme="1"/>
        <rFont val="Calibri"/>
        <family val="2"/>
        <scheme val="minor"/>
      </rPr>
      <t>-  Argumenter un choix</t>
    </r>
  </si>
  <si>
    <t>NT</t>
  </si>
  <si>
    <t>I</t>
  </si>
  <si>
    <t>A</t>
  </si>
  <si>
    <t>M</t>
  </si>
  <si>
    <t>Thématique A</t>
  </si>
  <si>
    <t xml:space="preserve"> Identifier le problème posé dans la situation n° 1 en cochant la proposition exacte.</t>
  </si>
  <si>
    <t>Identifier les éléments de la situation en renseignant  le tableau.</t>
  </si>
  <si>
    <t>Thématique C</t>
  </si>
  <si>
    <t>Barème sur 15</t>
  </si>
  <si>
    <t>Note obtenue sur 15</t>
  </si>
  <si>
    <t>Thématiques</t>
  </si>
  <si>
    <t>Identifier la définition correspondant à chacune des notions en les reliant.</t>
  </si>
  <si>
    <t>A partir du document B, relever les mesures réglementaires mises en place dans le cadre de la consommation de cannabis.</t>
  </si>
  <si>
    <t>Argumenter en quoi le cannabis relève des drogues illicites et non des drogues licites.</t>
  </si>
  <si>
    <t>Proposer deux actions de prévention individuelle pour retenir une personne qui veutprendre sa voiture sous l’emprise du cannabis.</t>
  </si>
  <si>
    <t>Sur le document C, repérer, en les entourant, le ou les numéros à composer pour obtenir des informations sur les risques liés à la consommation de cannabis.</t>
  </si>
  <si>
    <t>Formuler le problème posé dans la situation d’Alberto et Louane.</t>
  </si>
  <si>
    <t>Repérer, en entourant sur le document E, en oragne les lieux de prélèvement de l'eau pour la rendre potable, en rouge le lieu de traitement des eaux usées.</t>
  </si>
  <si>
    <t>Justifier l’intérêt de traiter les eaux usées avant de les rejeter dans le milieu naturel.</t>
  </si>
  <si>
    <t>A partir du document F, indiquer et justifier le choix du lave-linge correspondant au principal critère souhaité par Alberto et Louane.</t>
  </si>
  <si>
    <t>Proposer quatre mesures de prévention individuelle pour limiter la consommation d’eau d’Alberto et Louane dans leur nouveau logement.</t>
  </si>
  <si>
    <t xml:space="preserve">À partir de la situation de Manon (situation 4), relever la nature du risque évoqué dans la situation auquel Manon est exposé. </t>
  </si>
  <si>
    <t>17.1</t>
  </si>
  <si>
    <t>17.2</t>
  </si>
  <si>
    <t>17.3</t>
  </si>
  <si>
    <t>A partir de la situation de Manon (situation 4)  proposer une définition de la notion de maladie professionnelle.</t>
  </si>
  <si>
    <t>A partir de la situation de Manon (situation 4) argumenter, en vous aidant du document G, en quoi la sciatique de Manon relève d’une maladie professionnelle.</t>
  </si>
  <si>
    <t>Identifier, dans l’activité de travail de Manon, le danger, la situation dangereuse, l’événement dangereux ou déclencheur et le dommage possible, en complétant le schéma du principe d’apparition d’un dommage.</t>
  </si>
  <si>
    <t>Pour préserver son dos, Manon applique pourtant les principes de sécurité physique. Justifier l’intérêt de chacun de ces principes de sécurité en renseignant le tableau.</t>
  </si>
  <si>
    <t>Proposer deux mesures de protection pour le danger identifié.</t>
  </si>
  <si>
    <t>Thématique B et D</t>
  </si>
  <si>
    <t>Dans la situation de Pedro, repérer, en cochant la proposition exacte, les facteurs de risques pouvant l’avoir conduit à consommer du cannabis.</t>
  </si>
  <si>
    <r>
      <rPr>
        <b/>
        <sz val="10"/>
        <color theme="1"/>
        <rFont val="Calibri"/>
        <family val="2"/>
        <scheme val="minor"/>
      </rPr>
      <t xml:space="preserve">C4 </t>
    </r>
    <r>
      <rPr>
        <b/>
        <sz val="8"/>
        <color theme="1"/>
        <rFont val="Calibri"/>
        <family val="2"/>
        <scheme val="minor"/>
      </rPr>
      <t>- Proposer une solution pour résoudre un problème lié à la santé, l'environnement ou la consommation</t>
    </r>
  </si>
  <si>
    <t>À partir du document A, identifier :
* Les effets immédiats du cannabis sur l’organisme,
* Deux conséquences de la conduite automobile sous l’emprise du cannabis.</t>
  </si>
  <si>
    <t>A partir du document D,
11-1 Relever la consommation moyenne d’eau par personne par an.
11-2 Nommer les trois postes de consommation d’eau les plus importants.</t>
  </si>
  <si>
    <t>A partir de la situation 3 pour les métiers de la petite enfance préciser :
* la cause principale à l’origine des accidents du travail :
* la durée moyenne d’un arrêt du travail :
* un danger qui peut être à l’origine des chutes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</si>
</sst>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5" borderId="19" xfId="0" applyFont="1" applyFill="1" applyBorder="1" applyAlignment="1">
      <alignment horizontal="center" vertical="center" wrapText="1"/>
    </xf>
    <xf numFmtId="0" fontId="0" fillId="5" borderId="19" xfId="0" applyFont="1" applyFill="1" applyBorder="1" applyAlignment="1">
      <alignment horizontal="center" vertical="center"/>
    </xf>
    <xf numFmtId="0" fontId="0" fillId="5" borderId="20" xfId="0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0" fillId="0" borderId="11" xfId="0" applyFont="1" applyBorder="1"/>
    <xf numFmtId="0" fontId="0" fillId="0" borderId="12" xfId="0" applyFont="1" applyBorder="1"/>
    <xf numFmtId="0" fontId="0" fillId="4" borderId="11" xfId="0" applyFont="1" applyFill="1" applyBorder="1"/>
    <xf numFmtId="0" fontId="0" fillId="4" borderId="12" xfId="0" applyFont="1" applyFill="1" applyBorder="1"/>
    <xf numFmtId="0" fontId="3" fillId="0" borderId="0" xfId="0" applyFont="1"/>
    <xf numFmtId="0" fontId="3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5" borderId="33" xfId="0" applyFill="1" applyBorder="1"/>
    <xf numFmtId="0" fontId="0" fillId="4" borderId="34" xfId="0" applyFill="1" applyBorder="1"/>
    <xf numFmtId="0" fontId="0" fillId="3" borderId="34" xfId="0" applyFill="1" applyBorder="1"/>
    <xf numFmtId="0" fontId="0" fillId="2" borderId="34" xfId="0" applyFill="1" applyBorder="1"/>
    <xf numFmtId="0" fontId="0" fillId="5" borderId="37" xfId="0" applyFill="1" applyBorder="1"/>
    <xf numFmtId="0" fontId="0" fillId="4" borderId="1" xfId="0" applyFill="1" applyBorder="1"/>
    <xf numFmtId="0" fontId="0" fillId="3" borderId="1" xfId="0" applyFill="1" applyBorder="1"/>
    <xf numFmtId="0" fontId="0" fillId="2" borderId="1" xfId="0" applyFill="1" applyBorder="1"/>
    <xf numFmtId="0" fontId="0" fillId="5" borderId="35" xfId="0" applyFill="1" applyBorder="1"/>
    <xf numFmtId="0" fontId="0" fillId="4" borderId="36" xfId="0" applyFill="1" applyBorder="1"/>
    <xf numFmtId="0" fontId="0" fillId="3" borderId="36" xfId="0" applyFill="1" applyBorder="1"/>
    <xf numFmtId="0" fontId="0" fillId="2" borderId="36" xfId="0" applyFill="1" applyBorder="1"/>
    <xf numFmtId="0" fontId="7" fillId="0" borderId="0" xfId="0" applyFont="1" applyFill="1" applyBorder="1" applyAlignment="1">
      <alignment wrapText="1"/>
    </xf>
    <xf numFmtId="0" fontId="7" fillId="0" borderId="41" xfId="0" applyFont="1" applyFill="1" applyBorder="1" applyAlignment="1">
      <alignment wrapText="1"/>
    </xf>
    <xf numFmtId="0" fontId="0" fillId="0" borderId="1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5" borderId="14" xfId="0" applyFont="1" applyFill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0" fillId="0" borderId="45" xfId="0" applyBorder="1"/>
    <xf numFmtId="0" fontId="3" fillId="0" borderId="0" xfId="0" applyFont="1" applyAlignment="1">
      <alignment horizontal="left"/>
    </xf>
    <xf numFmtId="0" fontId="3" fillId="0" borderId="0" xfId="0" applyFont="1" applyBorder="1"/>
    <xf numFmtId="0" fontId="0" fillId="0" borderId="32" xfId="0" applyBorder="1"/>
    <xf numFmtId="0" fontId="4" fillId="0" borderId="0" xfId="0" applyFont="1" applyFill="1" applyBorder="1" applyAlignment="1">
      <alignment wrapText="1"/>
    </xf>
    <xf numFmtId="0" fontId="4" fillId="0" borderId="28" xfId="0" applyFont="1" applyFill="1" applyBorder="1" applyAlignment="1">
      <alignment wrapText="1"/>
    </xf>
    <xf numFmtId="0" fontId="0" fillId="6" borderId="10" xfId="0" applyFont="1" applyFill="1" applyBorder="1" applyAlignment="1">
      <alignment horizontal="center" vertical="center" wrapText="1"/>
    </xf>
    <xf numFmtId="0" fontId="0" fillId="6" borderId="19" xfId="0" applyFont="1" applyFill="1" applyBorder="1" applyAlignment="1">
      <alignment horizontal="center" vertical="center" wrapText="1"/>
    </xf>
    <xf numFmtId="0" fontId="0" fillId="6" borderId="19" xfId="0" applyFont="1" applyFill="1" applyBorder="1" applyAlignment="1">
      <alignment horizontal="center" vertical="center"/>
    </xf>
    <xf numFmtId="0" fontId="0" fillId="6" borderId="20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 wrapText="1"/>
    </xf>
    <xf numFmtId="0" fontId="0" fillId="6" borderId="13" xfId="0" applyFont="1" applyFill="1" applyBorder="1" applyAlignment="1">
      <alignment horizontal="center" vertical="center" wrapText="1" shrinkToFit="1"/>
    </xf>
    <xf numFmtId="0" fontId="0" fillId="6" borderId="11" xfId="0" applyFont="1" applyFill="1" applyBorder="1" applyAlignment="1">
      <alignment horizontal="center" vertical="center" wrapText="1" shrinkToFit="1"/>
    </xf>
    <xf numFmtId="0" fontId="0" fillId="6" borderId="14" xfId="0" applyFont="1" applyFill="1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/>
    </xf>
    <xf numFmtId="0" fontId="0" fillId="6" borderId="13" xfId="0" applyFont="1" applyFill="1" applyBorder="1" applyAlignment="1">
      <alignment horizontal="center" vertical="center" wrapText="1"/>
    </xf>
    <xf numFmtId="0" fontId="0" fillId="6" borderId="11" xfId="0" applyFont="1" applyFill="1" applyBorder="1" applyAlignment="1">
      <alignment horizontal="center" vertical="center" wrapText="1"/>
    </xf>
    <xf numFmtId="0" fontId="0" fillId="6" borderId="1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wrapText="1"/>
    </xf>
    <xf numFmtId="0" fontId="0" fillId="0" borderId="13" xfId="0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/>
    </xf>
    <xf numFmtId="0" fontId="0" fillId="6" borderId="16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 wrapText="1"/>
    </xf>
    <xf numFmtId="0" fontId="0" fillId="6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Font="1" applyBorder="1"/>
    <xf numFmtId="0" fontId="0" fillId="0" borderId="9" xfId="0" applyFont="1" applyBorder="1"/>
    <xf numFmtId="0" fontId="0" fillId="6" borderId="11" xfId="0" applyFont="1" applyFill="1" applyBorder="1"/>
    <xf numFmtId="0" fontId="0" fillId="6" borderId="12" xfId="0" applyFont="1" applyFill="1" applyBorder="1"/>
    <xf numFmtId="0" fontId="0" fillId="3" borderId="13" xfId="0" applyFont="1" applyFill="1" applyBorder="1" applyAlignment="1">
      <alignment horizontal="center" vertical="center" wrapText="1" shrinkToFit="1"/>
    </xf>
    <xf numFmtId="0" fontId="0" fillId="3" borderId="11" xfId="0" applyFont="1" applyFill="1" applyBorder="1" applyAlignment="1">
      <alignment horizontal="center" vertical="center" wrapText="1" shrinkToFit="1"/>
    </xf>
    <xf numFmtId="0" fontId="0" fillId="3" borderId="14" xfId="0" applyFont="1" applyFill="1" applyBorder="1" applyAlignment="1">
      <alignment horizontal="center" vertical="center" wrapText="1" shrinkToFit="1"/>
    </xf>
    <xf numFmtId="0" fontId="0" fillId="5" borderId="4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/>
    <xf numFmtId="0" fontId="0" fillId="2" borderId="9" xfId="0" applyFont="1" applyFill="1" applyBorder="1"/>
    <xf numFmtId="0" fontId="7" fillId="0" borderId="28" xfId="0" applyFont="1" applyFill="1" applyBorder="1" applyAlignment="1"/>
    <xf numFmtId="0" fontId="6" fillId="0" borderId="56" xfId="0" applyFont="1" applyFill="1" applyBorder="1" applyAlignment="1"/>
    <xf numFmtId="0" fontId="0" fillId="0" borderId="0" xfId="0" applyAlignment="1"/>
    <xf numFmtId="0" fontId="4" fillId="0" borderId="0" xfId="0" applyFont="1"/>
    <xf numFmtId="0" fontId="0" fillId="0" borderId="7" xfId="0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 wrapText="1"/>
    </xf>
    <xf numFmtId="0" fontId="0" fillId="6" borderId="15" xfId="0" applyFont="1" applyFill="1" applyBorder="1" applyAlignment="1">
      <alignment horizontal="center" vertical="center" wrapText="1"/>
    </xf>
    <xf numFmtId="0" fontId="0" fillId="6" borderId="8" xfId="0" applyFont="1" applyFill="1" applyBorder="1" applyAlignment="1">
      <alignment horizontal="center" vertical="center" wrapText="1"/>
    </xf>
    <xf numFmtId="0" fontId="0" fillId="6" borderId="8" xfId="0" applyFont="1" applyFill="1" applyBorder="1"/>
    <xf numFmtId="0" fontId="0" fillId="6" borderId="9" xfId="0" applyFont="1" applyFill="1" applyBorder="1"/>
    <xf numFmtId="0" fontId="0" fillId="3" borderId="11" xfId="0" applyFont="1" applyFill="1" applyBorder="1"/>
    <xf numFmtId="0" fontId="0" fillId="3" borderId="12" xfId="0" applyFont="1" applyFill="1" applyBorder="1"/>
    <xf numFmtId="0" fontId="0" fillId="0" borderId="0" xfId="0" applyAlignment="1">
      <alignment vertical="center"/>
    </xf>
    <xf numFmtId="0" fontId="5" fillId="0" borderId="17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textRotation="90" wrapText="1"/>
    </xf>
    <xf numFmtId="0" fontId="0" fillId="0" borderId="27" xfId="0" applyBorder="1" applyAlignment="1"/>
    <xf numFmtId="0" fontId="0" fillId="0" borderId="26" xfId="0" applyBorder="1" applyAlignment="1"/>
    <xf numFmtId="0" fontId="3" fillId="0" borderId="25" xfId="0" applyFont="1" applyBorder="1" applyAlignment="1">
      <alignment horizontal="center" vertical="center" textRotation="90"/>
    </xf>
    <xf numFmtId="0" fontId="3" fillId="0" borderId="27" xfId="0" applyFont="1" applyBorder="1" applyAlignment="1">
      <alignment horizontal="center" vertical="center" textRotation="90"/>
    </xf>
    <xf numFmtId="0" fontId="3" fillId="0" borderId="26" xfId="0" applyFont="1" applyBorder="1" applyAlignment="1">
      <alignment horizontal="center" vertical="center" textRotation="90"/>
    </xf>
    <xf numFmtId="0" fontId="0" fillId="0" borderId="27" xfId="0" applyBorder="1" applyAlignment="1">
      <alignment horizontal="center" vertical="center" textRotation="90"/>
    </xf>
    <xf numFmtId="0" fontId="0" fillId="0" borderId="26" xfId="0" applyBorder="1" applyAlignment="1">
      <alignment horizontal="center" vertical="center" textRotation="90"/>
    </xf>
    <xf numFmtId="0" fontId="2" fillId="0" borderId="49" xfId="0" applyFont="1" applyBorder="1" applyAlignment="1">
      <alignment horizontal="center" vertical="center" wrapText="1"/>
    </xf>
    <xf numFmtId="0" fontId="0" fillId="0" borderId="50" xfId="0" applyBorder="1" applyAlignment="1">
      <alignment wrapText="1"/>
    </xf>
    <xf numFmtId="0" fontId="0" fillId="0" borderId="51" xfId="0" applyBorder="1" applyAlignment="1">
      <alignment wrapText="1"/>
    </xf>
    <xf numFmtId="0" fontId="1" fillId="2" borderId="23" xfId="0" applyFont="1" applyFill="1" applyBorder="1" applyAlignment="1">
      <alignment horizontal="center" vertical="center" wrapText="1"/>
    </xf>
    <xf numFmtId="0" fontId="0" fillId="0" borderId="28" xfId="0" applyBorder="1"/>
    <xf numFmtId="0" fontId="0" fillId="0" borderId="29" xfId="0" applyBorder="1"/>
    <xf numFmtId="0" fontId="1" fillId="5" borderId="23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wrapText="1"/>
    </xf>
    <xf numFmtId="0" fontId="0" fillId="0" borderId="27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6" borderId="23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3" fillId="6" borderId="23" xfId="0" applyFont="1" applyFill="1" applyBorder="1" applyAlignment="1">
      <alignment horizontal="right" wrapText="1"/>
    </xf>
    <xf numFmtId="0" fontId="0" fillId="0" borderId="28" xfId="0" applyBorder="1" applyAlignment="1"/>
    <xf numFmtId="0" fontId="0" fillId="0" borderId="29" xfId="0" applyBorder="1" applyAlignment="1"/>
    <xf numFmtId="0" fontId="3" fillId="0" borderId="46" xfId="0" applyFont="1" applyBorder="1" applyAlignment="1">
      <alignment horizontal="center" wrapText="1"/>
    </xf>
    <xf numFmtId="0" fontId="3" fillId="0" borderId="47" xfId="0" applyFont="1" applyBorder="1" applyAlignment="1">
      <alignment horizontal="center" wrapText="1"/>
    </xf>
    <xf numFmtId="0" fontId="3" fillId="0" borderId="48" xfId="0" applyFont="1" applyBorder="1" applyAlignment="1">
      <alignment horizontal="center" wrapText="1"/>
    </xf>
    <xf numFmtId="0" fontId="3" fillId="0" borderId="52" xfId="0" applyFont="1" applyBorder="1" applyAlignment="1">
      <alignment horizontal="center" wrapText="1"/>
    </xf>
    <xf numFmtId="0" fontId="3" fillId="0" borderId="53" xfId="0" applyFont="1" applyBorder="1" applyAlignment="1">
      <alignment horizontal="center" wrapText="1"/>
    </xf>
    <xf numFmtId="0" fontId="3" fillId="0" borderId="23" xfId="0" applyFont="1" applyBorder="1" applyAlignment="1">
      <alignment horizontal="right"/>
    </xf>
    <xf numFmtId="0" fontId="0" fillId="0" borderId="23" xfId="0" applyBorder="1" applyAlignment="1">
      <alignment wrapText="1"/>
    </xf>
    <xf numFmtId="0" fontId="3" fillId="6" borderId="4" xfId="0" applyFont="1" applyFill="1" applyBorder="1" applyAlignment="1">
      <alignment horizontal="right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30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2" fillId="5" borderId="54" xfId="0" applyFont="1" applyFill="1" applyBorder="1" applyAlignment="1">
      <alignment horizontal="center" vertical="center" wrapText="1"/>
    </xf>
    <xf numFmtId="0" fontId="0" fillId="0" borderId="38" xfId="0" applyBorder="1"/>
    <xf numFmtId="0" fontId="0" fillId="0" borderId="40" xfId="0" applyBorder="1"/>
    <xf numFmtId="0" fontId="3" fillId="4" borderId="39" xfId="0" applyFont="1" applyFill="1" applyBorder="1" applyAlignment="1">
      <alignment horizontal="center" wrapText="1"/>
    </xf>
    <xf numFmtId="0" fontId="3" fillId="3" borderId="39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wrapText="1"/>
    </xf>
    <xf numFmtId="0" fontId="0" fillId="0" borderId="55" xfId="0" applyBorder="1"/>
    <xf numFmtId="0" fontId="3" fillId="0" borderId="42" xfId="0" applyFont="1" applyBorder="1" applyAlignment="1">
      <alignment horizontal="center" wrapText="1"/>
    </xf>
    <xf numFmtId="0" fontId="0" fillId="0" borderId="43" xfId="0" applyBorder="1"/>
    <xf numFmtId="0" fontId="0" fillId="0" borderId="44" xfId="0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zoomScale="118" zoomScaleNormal="118" workbookViewId="0">
      <selection activeCell="Z13" sqref="Z13"/>
    </sheetView>
  </sheetViews>
  <sheetFormatPr baseColWidth="10" defaultRowHeight="15" x14ac:dyDescent="0.25"/>
  <cols>
    <col min="1" max="1" width="5.7109375" style="99" customWidth="1"/>
    <col min="2" max="2" width="6" customWidth="1"/>
    <col min="3" max="3" width="60.140625" style="109" customWidth="1"/>
    <col min="4" max="4" width="3.7109375" customWidth="1"/>
    <col min="5" max="5" width="3.140625" customWidth="1"/>
    <col min="6" max="6" width="2.7109375" customWidth="1"/>
    <col min="7" max="7" width="3.140625" customWidth="1"/>
    <col min="8" max="8" width="3.5703125" customWidth="1"/>
    <col min="9" max="9" width="2.85546875" customWidth="1"/>
    <col min="10" max="11" width="3.28515625" customWidth="1"/>
    <col min="12" max="12" width="3.85546875" customWidth="1"/>
    <col min="13" max="13" width="2.85546875" customWidth="1"/>
    <col min="14" max="14" width="3.140625" customWidth="1"/>
    <col min="15" max="15" width="3.28515625" customWidth="1"/>
    <col min="16" max="16" width="3.140625" customWidth="1"/>
    <col min="17" max="17" width="2.85546875" customWidth="1"/>
    <col min="18" max="18" width="3" customWidth="1"/>
    <col min="19" max="19" width="2.85546875" customWidth="1"/>
    <col min="20" max="24" width="5.7109375" hidden="1" customWidth="1"/>
  </cols>
  <sheetData>
    <row r="1" spans="1:30" ht="12.75" customHeight="1" thickBot="1" x14ac:dyDescent="0.3">
      <c r="A1" s="55" t="s">
        <v>2</v>
      </c>
      <c r="B1" s="32"/>
      <c r="D1" s="56" t="s">
        <v>1</v>
      </c>
      <c r="E1" s="1"/>
      <c r="F1" s="1"/>
      <c r="G1" s="1"/>
      <c r="H1" s="1"/>
      <c r="I1" s="1"/>
      <c r="J1" s="1"/>
      <c r="K1" s="1"/>
      <c r="L1" s="1"/>
      <c r="M1" s="56" t="s">
        <v>4</v>
      </c>
      <c r="N1" s="1"/>
      <c r="O1" s="1"/>
      <c r="P1" s="1"/>
      <c r="Q1" s="1"/>
      <c r="R1" s="56"/>
      <c r="S1" s="57"/>
    </row>
    <row r="2" spans="1:30" ht="15" customHeight="1" thickTop="1" thickBot="1" x14ac:dyDescent="0.3">
      <c r="A2" s="142" t="s">
        <v>20</v>
      </c>
      <c r="B2" s="143" t="s">
        <v>5</v>
      </c>
      <c r="C2" s="143" t="s">
        <v>6</v>
      </c>
      <c r="D2" s="146" t="s">
        <v>3</v>
      </c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6"/>
      <c r="T2" s="131"/>
    </row>
    <row r="3" spans="1:30" ht="117" customHeight="1" thickTop="1" thickBot="1" x14ac:dyDescent="0.3">
      <c r="A3" s="124"/>
      <c r="B3" s="124"/>
      <c r="C3" s="144"/>
      <c r="D3" s="137" t="s">
        <v>7</v>
      </c>
      <c r="E3" s="138"/>
      <c r="F3" s="138"/>
      <c r="G3" s="139"/>
      <c r="H3" s="140" t="s">
        <v>8</v>
      </c>
      <c r="I3" s="135"/>
      <c r="J3" s="135"/>
      <c r="K3" s="136"/>
      <c r="L3" s="141" t="s">
        <v>42</v>
      </c>
      <c r="M3" s="135"/>
      <c r="N3" s="135"/>
      <c r="O3" s="136"/>
      <c r="P3" s="134" t="s">
        <v>9</v>
      </c>
      <c r="Q3" s="135"/>
      <c r="R3" s="135"/>
      <c r="S3" s="136"/>
      <c r="T3" s="132"/>
      <c r="U3" s="1"/>
    </row>
    <row r="4" spans="1:30" ht="15" customHeight="1" thickTop="1" thickBot="1" x14ac:dyDescent="0.3">
      <c r="A4" s="125"/>
      <c r="B4" s="125"/>
      <c r="C4" s="145"/>
      <c r="D4" s="33" t="s">
        <v>10</v>
      </c>
      <c r="E4" s="34" t="s">
        <v>11</v>
      </c>
      <c r="F4" s="34" t="s">
        <v>12</v>
      </c>
      <c r="G4" s="35" t="s">
        <v>13</v>
      </c>
      <c r="H4" s="33" t="s">
        <v>10</v>
      </c>
      <c r="I4" s="34" t="s">
        <v>11</v>
      </c>
      <c r="J4" s="34" t="s">
        <v>12</v>
      </c>
      <c r="K4" s="35" t="s">
        <v>13</v>
      </c>
      <c r="L4" s="33" t="s">
        <v>10</v>
      </c>
      <c r="M4" s="34" t="s">
        <v>11</v>
      </c>
      <c r="N4" s="34" t="s">
        <v>12</v>
      </c>
      <c r="O4" s="35" t="s">
        <v>13</v>
      </c>
      <c r="P4" s="33" t="s">
        <v>10</v>
      </c>
      <c r="Q4" s="34" t="s">
        <v>11</v>
      </c>
      <c r="R4" s="34" t="s">
        <v>12</v>
      </c>
      <c r="S4" s="35" t="s">
        <v>13</v>
      </c>
      <c r="T4" s="133"/>
    </row>
    <row r="5" spans="1:30" ht="15.75" customHeight="1" thickTop="1" thickBot="1" x14ac:dyDescent="0.3">
      <c r="A5" s="123" t="s">
        <v>14</v>
      </c>
      <c r="B5" s="3">
        <v>1</v>
      </c>
      <c r="C5" s="110" t="s">
        <v>15</v>
      </c>
      <c r="D5" s="118"/>
      <c r="E5" s="119"/>
      <c r="F5" s="119"/>
      <c r="G5" s="120"/>
      <c r="H5" s="5"/>
      <c r="I5" s="6"/>
      <c r="J5" s="6"/>
      <c r="K5" s="7"/>
      <c r="L5" s="8"/>
      <c r="M5" s="6"/>
      <c r="N5" s="6"/>
      <c r="O5" s="7"/>
      <c r="P5" s="8"/>
      <c r="Q5" s="6"/>
      <c r="R5" s="6"/>
      <c r="S5" s="19"/>
      <c r="T5" s="58">
        <v>0.25</v>
      </c>
      <c r="U5" s="36">
        <f t="shared" ref="U5:U27" si="0">IF(G5&lt;&gt;"",1,IF(F5&lt;&gt;"",0.75,IF(E5&lt;&gt;"",2/5,IF(D5&lt;&gt;"",0,0))))*$T5</f>
        <v>0</v>
      </c>
      <c r="V5" s="37">
        <f t="shared" ref="V5:V27" si="1">IF(K5&lt;&gt;"",1,IF(J5&lt;&gt;"",0.75,IF(I5&lt;&gt;"",2/5,IF(H5&lt;&gt;"",0,0))))*$T5</f>
        <v>0</v>
      </c>
      <c r="W5" s="38">
        <f t="shared" ref="W5:W27" si="2">IF(O5&lt;&gt;"",1,IF(N5&lt;&gt;"",0.75,IF(M5&lt;&gt;"",2/5,IF(L5&lt;&gt;"",0,0))))*$T5</f>
        <v>0</v>
      </c>
      <c r="X5" s="39">
        <f t="shared" ref="X5:X27" si="3">IF(S5&lt;&gt;"",1,IF(R5&lt;&gt;"",0.75,IF(Q5&lt;&gt;"",2/5,IF(P5&lt;&gt;"",0,0))))*$T5</f>
        <v>0</v>
      </c>
      <c r="AC5" s="1"/>
    </row>
    <row r="6" spans="1:30" ht="15" customHeight="1" thickTop="1" thickBot="1" x14ac:dyDescent="0.3">
      <c r="A6" s="124"/>
      <c r="B6" s="3">
        <v>2</v>
      </c>
      <c r="C6" s="111" t="s">
        <v>16</v>
      </c>
      <c r="D6" s="118"/>
      <c r="E6" s="9"/>
      <c r="F6" s="10"/>
      <c r="G6" s="11"/>
      <c r="H6" s="12"/>
      <c r="I6" s="13"/>
      <c r="J6" s="14"/>
      <c r="K6" s="15"/>
      <c r="L6" s="12"/>
      <c r="M6" s="13"/>
      <c r="N6" s="14"/>
      <c r="O6" s="16"/>
      <c r="P6" s="17"/>
      <c r="Q6" s="13"/>
      <c r="R6" s="14"/>
      <c r="S6" s="16"/>
      <c r="T6" s="59">
        <v>1</v>
      </c>
      <c r="U6" s="36">
        <f t="shared" si="0"/>
        <v>0</v>
      </c>
      <c r="V6" s="37">
        <f t="shared" si="1"/>
        <v>0</v>
      </c>
      <c r="W6" s="38">
        <f t="shared" si="2"/>
        <v>0</v>
      </c>
      <c r="X6" s="39">
        <f t="shared" si="3"/>
        <v>0</v>
      </c>
      <c r="AC6" s="1"/>
    </row>
    <row r="7" spans="1:30" ht="27.75" customHeight="1" thickTop="1" thickBot="1" x14ac:dyDescent="0.3">
      <c r="A7" s="124"/>
      <c r="B7" s="3">
        <v>3</v>
      </c>
      <c r="C7" s="111" t="s">
        <v>41</v>
      </c>
      <c r="D7" s="53"/>
      <c r="E7" s="9"/>
      <c r="F7" s="10"/>
      <c r="G7" s="11"/>
      <c r="H7" s="74"/>
      <c r="I7" s="70"/>
      <c r="J7" s="70"/>
      <c r="K7" s="71"/>
      <c r="L7" s="8"/>
      <c r="M7" s="6"/>
      <c r="N7" s="6"/>
      <c r="O7" s="7"/>
      <c r="P7" s="8"/>
      <c r="Q7" s="6"/>
      <c r="R7" s="6"/>
      <c r="S7" s="19"/>
      <c r="T7" s="59">
        <v>0.25</v>
      </c>
      <c r="U7" s="36">
        <f t="shared" si="0"/>
        <v>0</v>
      </c>
      <c r="V7" s="37">
        <f t="shared" si="1"/>
        <v>0</v>
      </c>
      <c r="W7" s="38">
        <f t="shared" si="2"/>
        <v>0</v>
      </c>
      <c r="X7" s="39">
        <f t="shared" si="3"/>
        <v>0</v>
      </c>
      <c r="AC7" s="1"/>
    </row>
    <row r="8" spans="1:30" ht="24" customHeight="1" thickTop="1" thickBot="1" x14ac:dyDescent="0.3">
      <c r="A8" s="124"/>
      <c r="B8" s="147">
        <v>4</v>
      </c>
      <c r="C8" s="149" t="s">
        <v>43</v>
      </c>
      <c r="D8" s="60"/>
      <c r="E8" s="61"/>
      <c r="F8" s="62"/>
      <c r="G8" s="63"/>
      <c r="H8" s="121"/>
      <c r="I8" s="18"/>
      <c r="J8" s="18"/>
      <c r="K8" s="22"/>
      <c r="L8" s="5"/>
      <c r="M8" s="6"/>
      <c r="N8" s="6"/>
      <c r="O8" s="7"/>
      <c r="P8" s="8"/>
      <c r="Q8" s="6"/>
      <c r="R8" s="6"/>
      <c r="S8" s="19"/>
      <c r="T8" s="59">
        <v>0.75</v>
      </c>
      <c r="U8" s="36">
        <f t="shared" si="0"/>
        <v>0</v>
      </c>
      <c r="V8" s="37">
        <f t="shared" si="1"/>
        <v>0</v>
      </c>
      <c r="W8" s="38">
        <f t="shared" si="2"/>
        <v>0</v>
      </c>
      <c r="X8" s="39">
        <f t="shared" si="3"/>
        <v>0</v>
      </c>
      <c r="AC8" s="1"/>
    </row>
    <row r="9" spans="1:30" ht="22.5" customHeight="1" thickTop="1" thickBot="1" x14ac:dyDescent="0.3">
      <c r="A9" s="124"/>
      <c r="B9" s="148"/>
      <c r="C9" s="150"/>
      <c r="D9" s="60"/>
      <c r="E9" s="61"/>
      <c r="F9" s="62"/>
      <c r="G9" s="63"/>
      <c r="H9" s="64"/>
      <c r="I9" s="122"/>
      <c r="J9" s="18"/>
      <c r="K9" s="22"/>
      <c r="L9" s="5"/>
      <c r="M9" s="6"/>
      <c r="N9" s="6"/>
      <c r="O9" s="7"/>
      <c r="P9" s="8"/>
      <c r="Q9" s="6"/>
      <c r="R9" s="6"/>
      <c r="S9" s="19"/>
      <c r="T9" s="59">
        <v>0.5</v>
      </c>
      <c r="U9" s="36">
        <f t="shared" si="0"/>
        <v>0</v>
      </c>
      <c r="V9" s="37">
        <f t="shared" si="1"/>
        <v>0</v>
      </c>
      <c r="W9" s="38">
        <f t="shared" si="2"/>
        <v>0</v>
      </c>
      <c r="X9" s="39">
        <f t="shared" si="3"/>
        <v>0</v>
      </c>
      <c r="AC9" s="1"/>
    </row>
    <row r="10" spans="1:30" ht="15" customHeight="1" thickTop="1" thickBot="1" x14ac:dyDescent="0.3">
      <c r="A10" s="124"/>
      <c r="B10" s="68">
        <v>5</v>
      </c>
      <c r="C10" s="112" t="s">
        <v>21</v>
      </c>
      <c r="D10" s="60"/>
      <c r="E10" s="61"/>
      <c r="F10" s="62"/>
      <c r="G10" s="63"/>
      <c r="H10" s="64"/>
      <c r="I10" s="18"/>
      <c r="J10" s="122"/>
      <c r="K10" s="22"/>
      <c r="L10" s="69"/>
      <c r="M10" s="70"/>
      <c r="N10" s="70"/>
      <c r="O10" s="71"/>
      <c r="P10" s="8"/>
      <c r="Q10" s="6"/>
      <c r="R10" s="6"/>
      <c r="S10" s="19"/>
      <c r="T10" s="72">
        <v>0.5</v>
      </c>
      <c r="U10" s="36">
        <f t="shared" si="0"/>
        <v>0</v>
      </c>
      <c r="V10" s="37">
        <f t="shared" si="1"/>
        <v>0</v>
      </c>
      <c r="W10" s="38">
        <f t="shared" si="2"/>
        <v>0</v>
      </c>
      <c r="X10" s="39">
        <f t="shared" si="3"/>
        <v>0</v>
      </c>
      <c r="AC10" s="1"/>
    </row>
    <row r="11" spans="1:30" ht="26.25" customHeight="1" thickTop="1" thickBot="1" x14ac:dyDescent="0.3">
      <c r="A11" s="124"/>
      <c r="B11" s="73">
        <v>6</v>
      </c>
      <c r="C11" s="113" t="s">
        <v>22</v>
      </c>
      <c r="D11" s="74"/>
      <c r="E11" s="75"/>
      <c r="F11" s="76"/>
      <c r="G11" s="77"/>
      <c r="H11" s="64"/>
      <c r="I11" s="18"/>
      <c r="J11" s="18"/>
      <c r="K11" s="22"/>
      <c r="L11" s="5"/>
      <c r="M11" s="6"/>
      <c r="N11" s="6"/>
      <c r="O11" s="19"/>
      <c r="P11" s="5"/>
      <c r="Q11" s="6"/>
      <c r="R11" s="6"/>
      <c r="S11" s="19"/>
      <c r="T11" s="59">
        <v>1</v>
      </c>
      <c r="U11" s="36">
        <f t="shared" si="0"/>
        <v>0</v>
      </c>
      <c r="V11" s="37">
        <f t="shared" si="1"/>
        <v>0</v>
      </c>
      <c r="W11" s="38">
        <f t="shared" si="2"/>
        <v>0</v>
      </c>
      <c r="X11" s="39">
        <f t="shared" si="3"/>
        <v>0</v>
      </c>
      <c r="AC11" s="1"/>
      <c r="AD11" s="1"/>
    </row>
    <row r="12" spans="1:30" ht="12" customHeight="1" thickTop="1" thickBot="1" x14ac:dyDescent="0.3">
      <c r="A12" s="124"/>
      <c r="B12" s="73">
        <v>7</v>
      </c>
      <c r="C12" s="114" t="s">
        <v>23</v>
      </c>
      <c r="D12" s="78"/>
      <c r="E12" s="71"/>
      <c r="F12" s="71"/>
      <c r="G12" s="79"/>
      <c r="H12" s="74"/>
      <c r="I12" s="70"/>
      <c r="J12" s="70"/>
      <c r="K12" s="79"/>
      <c r="L12" s="5"/>
      <c r="M12" s="6"/>
      <c r="N12" s="6"/>
      <c r="O12" s="19"/>
      <c r="P12" s="80"/>
      <c r="Q12" s="81"/>
      <c r="R12" s="81"/>
      <c r="S12" s="82"/>
      <c r="T12" s="59">
        <v>1</v>
      </c>
      <c r="U12" s="36">
        <f t="shared" si="0"/>
        <v>0</v>
      </c>
      <c r="V12" s="37">
        <f t="shared" si="1"/>
        <v>0</v>
      </c>
      <c r="W12" s="38">
        <f t="shared" si="2"/>
        <v>0</v>
      </c>
      <c r="X12" s="39">
        <f t="shared" si="3"/>
        <v>0</v>
      </c>
    </row>
    <row r="13" spans="1:30" ht="24" customHeight="1" thickTop="1" thickBot="1" x14ac:dyDescent="0.3">
      <c r="A13" s="124"/>
      <c r="B13" s="101">
        <v>8</v>
      </c>
      <c r="C13" s="115" t="s">
        <v>24</v>
      </c>
      <c r="D13" s="78"/>
      <c r="E13" s="71"/>
      <c r="F13" s="71"/>
      <c r="G13" s="79"/>
      <c r="H13" s="74"/>
      <c r="I13" s="70"/>
      <c r="J13" s="70"/>
      <c r="K13" s="79"/>
      <c r="L13" s="20"/>
      <c r="M13" s="21"/>
      <c r="N13" s="21"/>
      <c r="O13" s="23"/>
      <c r="P13" s="5"/>
      <c r="Q13" s="6"/>
      <c r="R13" s="6"/>
      <c r="S13" s="19"/>
      <c r="T13" s="59">
        <v>0.5</v>
      </c>
      <c r="U13" s="36">
        <f t="shared" si="0"/>
        <v>0</v>
      </c>
      <c r="V13" s="37">
        <f t="shared" si="1"/>
        <v>0</v>
      </c>
      <c r="W13" s="38">
        <f t="shared" si="2"/>
        <v>0</v>
      </c>
      <c r="X13" s="39">
        <f t="shared" si="3"/>
        <v>0</v>
      </c>
    </row>
    <row r="14" spans="1:30" ht="23.25" customHeight="1" thickTop="1" thickBot="1" x14ac:dyDescent="0.3">
      <c r="A14" s="125"/>
      <c r="B14" s="73">
        <v>9</v>
      </c>
      <c r="C14" s="115" t="s">
        <v>25</v>
      </c>
      <c r="D14" s="78"/>
      <c r="E14" s="71"/>
      <c r="F14" s="71"/>
      <c r="G14" s="79"/>
      <c r="H14" s="74"/>
      <c r="I14" s="70"/>
      <c r="J14" s="70"/>
      <c r="K14" s="79"/>
      <c r="L14" s="20"/>
      <c r="M14" s="21"/>
      <c r="N14" s="21"/>
      <c r="O14" s="23"/>
      <c r="P14" s="5"/>
      <c r="Q14" s="6"/>
      <c r="R14" s="6"/>
      <c r="S14" s="19"/>
      <c r="T14" s="58">
        <v>0.25</v>
      </c>
      <c r="U14" s="36">
        <f t="shared" si="0"/>
        <v>0</v>
      </c>
      <c r="V14" s="37">
        <f t="shared" si="1"/>
        <v>0</v>
      </c>
      <c r="W14" s="38">
        <f t="shared" si="2"/>
        <v>0</v>
      </c>
      <c r="X14" s="39">
        <f t="shared" si="3"/>
        <v>0</v>
      </c>
    </row>
    <row r="15" spans="1:30" ht="14.25" customHeight="1" thickTop="1" thickBot="1" x14ac:dyDescent="0.3">
      <c r="A15" s="126" t="s">
        <v>40</v>
      </c>
      <c r="B15" s="2">
        <v>10</v>
      </c>
      <c r="C15" s="115" t="s">
        <v>26</v>
      </c>
      <c r="D15" s="92"/>
      <c r="E15" s="52"/>
      <c r="F15" s="52"/>
      <c r="G15" s="4"/>
      <c r="H15" s="69"/>
      <c r="I15" s="70"/>
      <c r="J15" s="70"/>
      <c r="K15" s="79"/>
      <c r="L15" s="24"/>
      <c r="M15" s="25"/>
      <c r="N15" s="25"/>
      <c r="O15" s="26"/>
      <c r="P15" s="24"/>
      <c r="Q15" s="25"/>
      <c r="R15" s="25"/>
      <c r="S15" s="26"/>
      <c r="T15" s="72">
        <v>0.25</v>
      </c>
      <c r="U15" s="36">
        <f t="shared" si="0"/>
        <v>0</v>
      </c>
      <c r="V15" s="37">
        <f t="shared" si="1"/>
        <v>0</v>
      </c>
      <c r="W15" s="38">
        <f t="shared" si="2"/>
        <v>0</v>
      </c>
      <c r="X15" s="39">
        <f t="shared" si="3"/>
        <v>0</v>
      </c>
    </row>
    <row r="16" spans="1:30" ht="40.5" customHeight="1" thickTop="1" thickBot="1" x14ac:dyDescent="0.3">
      <c r="A16" s="127"/>
      <c r="B16" s="83">
        <v>11</v>
      </c>
      <c r="C16" s="111" t="s">
        <v>44</v>
      </c>
      <c r="D16" s="92"/>
      <c r="E16" s="52"/>
      <c r="F16" s="52"/>
      <c r="G16" s="4"/>
      <c r="H16" s="69"/>
      <c r="I16" s="70"/>
      <c r="J16" s="70"/>
      <c r="K16" s="79"/>
      <c r="L16" s="5"/>
      <c r="M16" s="6"/>
      <c r="N16" s="6"/>
      <c r="O16" s="19"/>
      <c r="P16" s="5"/>
      <c r="Q16" s="6"/>
      <c r="R16" s="6"/>
      <c r="S16" s="19"/>
      <c r="T16" s="59">
        <v>1</v>
      </c>
      <c r="U16" s="36">
        <f t="shared" si="0"/>
        <v>0</v>
      </c>
      <c r="V16" s="37">
        <f t="shared" si="1"/>
        <v>0</v>
      </c>
      <c r="W16" s="38">
        <f t="shared" si="2"/>
        <v>0</v>
      </c>
      <c r="X16" s="39">
        <f t="shared" si="3"/>
        <v>0</v>
      </c>
    </row>
    <row r="17" spans="1:28" ht="24" thickTop="1" thickBot="1" x14ac:dyDescent="0.3">
      <c r="A17" s="127"/>
      <c r="B17" s="83">
        <v>12</v>
      </c>
      <c r="C17" s="111" t="s">
        <v>27</v>
      </c>
      <c r="D17" s="8"/>
      <c r="E17" s="6"/>
      <c r="F17" s="28"/>
      <c r="G17" s="29"/>
      <c r="H17" s="27"/>
      <c r="I17" s="18"/>
      <c r="J17" s="30"/>
      <c r="K17" s="31"/>
      <c r="L17" s="5"/>
      <c r="M17" s="6"/>
      <c r="N17" s="28"/>
      <c r="O17" s="29"/>
      <c r="P17" s="5"/>
      <c r="Q17" s="6"/>
      <c r="R17" s="28"/>
      <c r="S17" s="29"/>
      <c r="T17" s="59">
        <v>0.5</v>
      </c>
      <c r="U17" s="36">
        <f t="shared" si="0"/>
        <v>0</v>
      </c>
      <c r="V17" s="37">
        <f t="shared" si="1"/>
        <v>0</v>
      </c>
      <c r="W17" s="38">
        <f t="shared" si="2"/>
        <v>0</v>
      </c>
      <c r="X17" s="39">
        <f t="shared" si="3"/>
        <v>0</v>
      </c>
    </row>
    <row r="18" spans="1:28" ht="15" customHeight="1" thickTop="1" thickBot="1" x14ac:dyDescent="0.3">
      <c r="A18" s="127"/>
      <c r="B18" s="84">
        <v>13</v>
      </c>
      <c r="C18" s="116" t="s">
        <v>28</v>
      </c>
      <c r="D18" s="5"/>
      <c r="E18" s="6"/>
      <c r="F18" s="28"/>
      <c r="G18" s="29"/>
      <c r="H18" s="27"/>
      <c r="I18" s="18"/>
      <c r="J18" s="30"/>
      <c r="K18" s="31"/>
      <c r="L18" s="5"/>
      <c r="M18" s="6"/>
      <c r="N18" s="28"/>
      <c r="O18" s="29"/>
      <c r="P18" s="50"/>
      <c r="Q18" s="51"/>
      <c r="R18" s="85"/>
      <c r="S18" s="86"/>
      <c r="T18" s="72">
        <v>0.75</v>
      </c>
      <c r="U18" s="36">
        <f t="shared" si="0"/>
        <v>0</v>
      </c>
      <c r="V18" s="37">
        <f t="shared" si="1"/>
        <v>0</v>
      </c>
      <c r="W18" s="38">
        <f t="shared" si="2"/>
        <v>0</v>
      </c>
      <c r="X18" s="39">
        <f t="shared" si="3"/>
        <v>0</v>
      </c>
    </row>
    <row r="19" spans="1:28" ht="26.25" customHeight="1" thickTop="1" thickBot="1" x14ac:dyDescent="0.3">
      <c r="A19" s="127"/>
      <c r="B19" s="84">
        <v>14</v>
      </c>
      <c r="C19" s="117" t="s">
        <v>29</v>
      </c>
      <c r="D19" s="78"/>
      <c r="E19" s="71"/>
      <c r="F19" s="71"/>
      <c r="G19" s="79"/>
      <c r="H19" s="69"/>
      <c r="I19" s="70"/>
      <c r="J19" s="87"/>
      <c r="K19" s="88"/>
      <c r="L19" s="5"/>
      <c r="M19" s="6"/>
      <c r="N19" s="28"/>
      <c r="O19" s="29"/>
      <c r="P19" s="93"/>
      <c r="Q19" s="94"/>
      <c r="R19" s="95"/>
      <c r="S19" s="96"/>
      <c r="T19" s="72">
        <v>0.5</v>
      </c>
      <c r="U19" s="36">
        <f t="shared" si="0"/>
        <v>0</v>
      </c>
      <c r="V19" s="37">
        <f t="shared" si="1"/>
        <v>0</v>
      </c>
      <c r="W19" s="38">
        <f t="shared" si="2"/>
        <v>0</v>
      </c>
      <c r="X19" s="39">
        <f t="shared" si="3"/>
        <v>0</v>
      </c>
    </row>
    <row r="20" spans="1:28" ht="23.25" customHeight="1" thickTop="1" thickBot="1" x14ac:dyDescent="0.3">
      <c r="A20" s="128"/>
      <c r="B20" s="73">
        <v>15</v>
      </c>
      <c r="C20" s="117" t="s">
        <v>30</v>
      </c>
      <c r="D20" s="78"/>
      <c r="E20" s="71"/>
      <c r="F20" s="71"/>
      <c r="G20" s="79"/>
      <c r="H20" s="69"/>
      <c r="I20" s="70"/>
      <c r="J20" s="87"/>
      <c r="K20" s="88"/>
      <c r="L20" s="89"/>
      <c r="M20" s="90"/>
      <c r="N20" s="90"/>
      <c r="O20" s="91"/>
      <c r="P20" s="8"/>
      <c r="Q20" s="51"/>
      <c r="R20" s="85"/>
      <c r="S20" s="86"/>
      <c r="T20" s="72">
        <v>1</v>
      </c>
      <c r="U20" s="36">
        <f t="shared" si="0"/>
        <v>0</v>
      </c>
      <c r="V20" s="37">
        <f t="shared" si="1"/>
        <v>0</v>
      </c>
      <c r="W20" s="38">
        <f t="shared" si="2"/>
        <v>0</v>
      </c>
      <c r="X20" s="39">
        <f t="shared" si="3"/>
        <v>0</v>
      </c>
    </row>
    <row r="21" spans="1:28" ht="48.75" customHeight="1" thickTop="1" thickBot="1" x14ac:dyDescent="0.3">
      <c r="A21" s="126" t="s">
        <v>17</v>
      </c>
      <c r="B21" s="73">
        <v>16</v>
      </c>
      <c r="C21" s="117" t="s">
        <v>45</v>
      </c>
      <c r="D21" s="92"/>
      <c r="E21" s="52"/>
      <c r="F21" s="52"/>
      <c r="G21" s="4"/>
      <c r="H21" s="69"/>
      <c r="I21" s="70"/>
      <c r="J21" s="87"/>
      <c r="K21" s="88"/>
      <c r="L21" s="5"/>
      <c r="M21" s="6"/>
      <c r="N21" s="28"/>
      <c r="O21" s="29"/>
      <c r="P21" s="50"/>
      <c r="Q21" s="51"/>
      <c r="R21" s="85"/>
      <c r="S21" s="86"/>
      <c r="T21" s="72">
        <v>0.75</v>
      </c>
      <c r="U21" s="36">
        <f t="shared" si="0"/>
        <v>0</v>
      </c>
      <c r="V21" s="37">
        <f t="shared" si="1"/>
        <v>0</v>
      </c>
      <c r="W21" s="38">
        <f t="shared" si="2"/>
        <v>0</v>
      </c>
      <c r="X21" s="39">
        <f t="shared" si="3"/>
        <v>0</v>
      </c>
    </row>
    <row r="22" spans="1:28" ht="24" thickTop="1" thickBot="1" x14ac:dyDescent="0.3">
      <c r="A22" s="129"/>
      <c r="B22" s="73" t="s">
        <v>32</v>
      </c>
      <c r="C22" s="117" t="s">
        <v>31</v>
      </c>
      <c r="D22" s="92"/>
      <c r="E22" s="52"/>
      <c r="F22" s="52"/>
      <c r="G22" s="4"/>
      <c r="H22" s="69"/>
      <c r="I22" s="70"/>
      <c r="J22" s="87"/>
      <c r="K22" s="88"/>
      <c r="L22" s="65"/>
      <c r="M22" s="66"/>
      <c r="N22" s="66"/>
      <c r="O22" s="67"/>
      <c r="P22" s="8"/>
      <c r="Q22" s="51"/>
      <c r="R22" s="85"/>
      <c r="S22" s="86"/>
      <c r="T22" s="72">
        <v>0.25</v>
      </c>
      <c r="U22" s="36">
        <f t="shared" si="0"/>
        <v>0</v>
      </c>
      <c r="V22" s="37">
        <f t="shared" si="1"/>
        <v>0</v>
      </c>
      <c r="W22" s="38">
        <f t="shared" si="2"/>
        <v>0</v>
      </c>
      <c r="X22" s="39">
        <f t="shared" si="3"/>
        <v>0</v>
      </c>
    </row>
    <row r="23" spans="1:28" ht="24" thickTop="1" thickBot="1" x14ac:dyDescent="0.3">
      <c r="A23" s="129"/>
      <c r="B23" s="73" t="s">
        <v>33</v>
      </c>
      <c r="C23" s="117" t="s">
        <v>35</v>
      </c>
      <c r="D23" s="5"/>
      <c r="E23" s="6"/>
      <c r="F23" s="28"/>
      <c r="G23" s="29"/>
      <c r="H23" s="27"/>
      <c r="I23" s="18"/>
      <c r="J23" s="30"/>
      <c r="K23" s="31"/>
      <c r="L23" s="69"/>
      <c r="M23" s="70"/>
      <c r="N23" s="87"/>
      <c r="O23" s="88"/>
      <c r="P23" s="50"/>
      <c r="Q23" s="51"/>
      <c r="R23" s="85"/>
      <c r="S23" s="86"/>
      <c r="T23" s="72">
        <v>0.25</v>
      </c>
      <c r="U23" s="36">
        <f t="shared" si="0"/>
        <v>0</v>
      </c>
      <c r="V23" s="37">
        <f t="shared" si="1"/>
        <v>0</v>
      </c>
      <c r="W23" s="38">
        <f t="shared" si="2"/>
        <v>0</v>
      </c>
      <c r="X23" s="39">
        <f t="shared" si="3"/>
        <v>0</v>
      </c>
    </row>
    <row r="24" spans="1:28" ht="24" thickTop="1" thickBot="1" x14ac:dyDescent="0.3">
      <c r="A24" s="129"/>
      <c r="B24" s="84" t="s">
        <v>34</v>
      </c>
      <c r="C24" s="117" t="s">
        <v>36</v>
      </c>
      <c r="D24" s="78"/>
      <c r="E24" s="71"/>
      <c r="F24" s="71"/>
      <c r="G24" s="79"/>
      <c r="H24" s="69"/>
      <c r="I24" s="70"/>
      <c r="J24" s="87"/>
      <c r="K24" s="88"/>
      <c r="L24" s="5"/>
      <c r="M24" s="6"/>
      <c r="N24" s="28"/>
      <c r="O24" s="29"/>
      <c r="P24" s="93"/>
      <c r="Q24" s="94"/>
      <c r="R24" s="95"/>
      <c r="S24" s="96"/>
      <c r="T24" s="72">
        <v>1</v>
      </c>
      <c r="U24" s="36">
        <f t="shared" si="0"/>
        <v>0</v>
      </c>
      <c r="V24" s="37">
        <f t="shared" si="1"/>
        <v>0</v>
      </c>
      <c r="W24" s="38">
        <f t="shared" si="2"/>
        <v>0</v>
      </c>
      <c r="X24" s="39">
        <f t="shared" si="3"/>
        <v>0</v>
      </c>
    </row>
    <row r="25" spans="1:28" ht="24" thickTop="1" thickBot="1" x14ac:dyDescent="0.3">
      <c r="A25" s="129"/>
      <c r="B25" s="84">
        <v>18</v>
      </c>
      <c r="C25" s="117" t="s">
        <v>38</v>
      </c>
      <c r="D25" s="102"/>
      <c r="E25" s="71"/>
      <c r="F25" s="71"/>
      <c r="G25" s="79"/>
      <c r="H25" s="27"/>
      <c r="I25" s="18"/>
      <c r="J25" s="30"/>
      <c r="K25" s="31"/>
      <c r="L25" s="5"/>
      <c r="M25" s="6"/>
      <c r="N25" s="28"/>
      <c r="O25" s="29"/>
      <c r="P25" s="50"/>
      <c r="Q25" s="51"/>
      <c r="R25" s="85"/>
      <c r="S25" s="86"/>
      <c r="T25" s="72">
        <v>1</v>
      </c>
      <c r="U25" s="36">
        <f t="shared" si="0"/>
        <v>0</v>
      </c>
      <c r="V25" s="37">
        <f t="shared" si="1"/>
        <v>0</v>
      </c>
      <c r="W25" s="38">
        <f t="shared" si="2"/>
        <v>0</v>
      </c>
      <c r="X25" s="39">
        <f t="shared" si="3"/>
        <v>0</v>
      </c>
    </row>
    <row r="26" spans="1:28" ht="35.25" thickTop="1" thickBot="1" x14ac:dyDescent="0.3">
      <c r="A26" s="129"/>
      <c r="B26" s="84">
        <v>19</v>
      </c>
      <c r="C26" s="117" t="s">
        <v>37</v>
      </c>
      <c r="D26" s="92"/>
      <c r="E26" s="52"/>
      <c r="F26" s="52"/>
      <c r="G26" s="4"/>
      <c r="H26" s="69"/>
      <c r="I26" s="70"/>
      <c r="J26" s="87"/>
      <c r="K26" s="88"/>
      <c r="L26" s="65"/>
      <c r="M26" s="66"/>
      <c r="N26" s="66"/>
      <c r="O26" s="67"/>
      <c r="P26" s="8"/>
      <c r="Q26" s="51"/>
      <c r="R26" s="85"/>
      <c r="S26" s="86"/>
      <c r="T26" s="72">
        <v>1.25</v>
      </c>
      <c r="U26" s="36">
        <f t="shared" si="0"/>
        <v>0</v>
      </c>
      <c r="V26" s="37">
        <f t="shared" si="1"/>
        <v>0</v>
      </c>
      <c r="W26" s="38">
        <f t="shared" si="2"/>
        <v>0</v>
      </c>
      <c r="X26" s="39">
        <f t="shared" si="3"/>
        <v>0</v>
      </c>
    </row>
    <row r="27" spans="1:28" ht="16.5" thickTop="1" thickBot="1" x14ac:dyDescent="0.3">
      <c r="A27" s="130"/>
      <c r="B27" s="84">
        <v>20</v>
      </c>
      <c r="C27" s="117" t="s">
        <v>39</v>
      </c>
      <c r="D27" s="5"/>
      <c r="E27" s="6"/>
      <c r="F27" s="28"/>
      <c r="G27" s="29"/>
      <c r="H27" s="69"/>
      <c r="I27" s="70"/>
      <c r="J27" s="87"/>
      <c r="K27" s="88"/>
      <c r="L27" s="20"/>
      <c r="M27" s="21"/>
      <c r="N27" s="107"/>
      <c r="O27" s="108"/>
      <c r="P27" s="103"/>
      <c r="Q27" s="104"/>
      <c r="R27" s="105"/>
      <c r="S27" s="106"/>
      <c r="T27" s="72">
        <v>0.5</v>
      </c>
      <c r="U27" s="36">
        <f t="shared" si="0"/>
        <v>0</v>
      </c>
      <c r="V27" s="37">
        <f t="shared" si="1"/>
        <v>0</v>
      </c>
      <c r="W27" s="38">
        <f t="shared" si="2"/>
        <v>0</v>
      </c>
      <c r="X27" s="39">
        <f t="shared" si="3"/>
        <v>0</v>
      </c>
    </row>
    <row r="28" spans="1:28" ht="16.5" customHeight="1" thickTop="1" thickBot="1" x14ac:dyDescent="0.3">
      <c r="A28" s="151" t="s">
        <v>18</v>
      </c>
      <c r="B28" s="152"/>
      <c r="C28" s="153"/>
      <c r="D28" s="154">
        <v>5</v>
      </c>
      <c r="E28" s="155"/>
      <c r="F28" s="155"/>
      <c r="G28" s="156"/>
      <c r="H28" s="157">
        <v>5.25</v>
      </c>
      <c r="I28" s="155"/>
      <c r="J28" s="155"/>
      <c r="K28" s="156"/>
      <c r="L28" s="157">
        <v>2.25</v>
      </c>
      <c r="M28" s="155"/>
      <c r="N28" s="155"/>
      <c r="O28" s="156"/>
      <c r="P28" s="157">
        <v>2.5</v>
      </c>
      <c r="Q28" s="155"/>
      <c r="R28" s="155"/>
      <c r="S28" s="158"/>
      <c r="T28" s="97"/>
      <c r="U28" s="40"/>
      <c r="V28" s="41"/>
      <c r="W28" s="42"/>
      <c r="X28" s="43"/>
    </row>
    <row r="29" spans="1:28" ht="15" customHeight="1" thickTop="1" thickBot="1" x14ac:dyDescent="0.3">
      <c r="A29" s="161" t="s">
        <v>19</v>
      </c>
      <c r="B29" s="162"/>
      <c r="C29" s="163"/>
      <c r="D29" s="167">
        <f>U29</f>
        <v>0</v>
      </c>
      <c r="E29" s="168"/>
      <c r="F29" s="168"/>
      <c r="G29" s="169"/>
      <c r="H29" s="170">
        <f>V29</f>
        <v>0</v>
      </c>
      <c r="I29" s="168"/>
      <c r="J29" s="168"/>
      <c r="K29" s="169"/>
      <c r="L29" s="171">
        <f>W29</f>
        <v>0</v>
      </c>
      <c r="M29" s="168"/>
      <c r="N29" s="168"/>
      <c r="O29" s="169"/>
      <c r="P29" s="172">
        <f>X29</f>
        <v>0</v>
      </c>
      <c r="Q29" s="168"/>
      <c r="R29" s="168"/>
      <c r="S29" s="173"/>
      <c r="T29" s="48"/>
      <c r="U29" s="44">
        <f>SUM(U5:U27)</f>
        <v>0</v>
      </c>
      <c r="V29" s="45">
        <f>SUM(V5:V27)</f>
        <v>0</v>
      </c>
      <c r="W29" s="46">
        <f>SUM(W5:W27)</f>
        <v>0</v>
      </c>
      <c r="X29" s="47">
        <f>SUM(X5:X27)</f>
        <v>0</v>
      </c>
      <c r="Y29" s="54"/>
    </row>
    <row r="30" spans="1:28" ht="16.5" customHeight="1" thickBot="1" x14ac:dyDescent="0.3">
      <c r="A30" s="164"/>
      <c r="B30" s="165"/>
      <c r="C30" s="166"/>
      <c r="D30" s="174">
        <f>SUM(D29:S29)</f>
        <v>0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6"/>
      <c r="T30" s="49"/>
      <c r="Y30" s="100"/>
      <c r="Z30" s="100"/>
      <c r="AA30" s="100"/>
      <c r="AB30" s="100"/>
    </row>
    <row r="31" spans="1:28" ht="16.5" thickTop="1" thickBot="1" x14ac:dyDescent="0.3">
      <c r="A31" s="159" t="s">
        <v>0</v>
      </c>
      <c r="B31" s="152"/>
      <c r="C31" s="153"/>
      <c r="D31" s="160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6"/>
      <c r="T31" s="98"/>
    </row>
    <row r="32" spans="1:28" ht="15.75" thickTop="1" x14ac:dyDescent="0.25">
      <c r="N32" s="1"/>
    </row>
    <row r="33" spans="14:14" x14ac:dyDescent="0.25">
      <c r="N33" s="1"/>
    </row>
  </sheetData>
  <sheetProtection password="F824" sheet="1" objects="1" scenarios="1"/>
  <protectedRanges>
    <protectedRange sqref="D5:G7 H8:K11 P12:S12 L13:O14 D15:G16 H17:K18 K18 K18 P19:S19 L20:O20 D21:G22 H23:K23 P24:S24 H25:K25 D26:G26 G26 L27:O27 G26 A1:S1 D31" name="Plage1"/>
  </protectedRanges>
  <mergeCells count="27">
    <mergeCell ref="A31:C31"/>
    <mergeCell ref="D31:S31"/>
    <mergeCell ref="A29:C30"/>
    <mergeCell ref="D29:G29"/>
    <mergeCell ref="H29:K29"/>
    <mergeCell ref="L29:O29"/>
    <mergeCell ref="P29:S29"/>
    <mergeCell ref="D30:S30"/>
    <mergeCell ref="A28:C28"/>
    <mergeCell ref="D28:G28"/>
    <mergeCell ref="H28:K28"/>
    <mergeCell ref="L28:O28"/>
    <mergeCell ref="P28:S28"/>
    <mergeCell ref="A5:A14"/>
    <mergeCell ref="A15:A20"/>
    <mergeCell ref="A21:A27"/>
    <mergeCell ref="T2:T4"/>
    <mergeCell ref="P3:S3"/>
    <mergeCell ref="D3:G3"/>
    <mergeCell ref="H3:K3"/>
    <mergeCell ref="L3:O3"/>
    <mergeCell ref="A2:A4"/>
    <mergeCell ref="B2:B4"/>
    <mergeCell ref="C2:C4"/>
    <mergeCell ref="D2:S2"/>
    <mergeCell ref="B8:B9"/>
    <mergeCell ref="C8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GRILLE EVALUATION ELEVE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lastModifiedBy>LAVIGNETTE-AMMOUN CELINE</cp:lastModifiedBy>
  <cp:lastPrinted>2022-04-11T11:36:23Z</cp:lastPrinted>
  <dcterms:created xsi:type="dcterms:W3CDTF">2021-04-15T08:18:05Z</dcterms:created>
  <dcterms:modified xsi:type="dcterms:W3CDTF">2022-06-02T15:10:50Z</dcterms:modified>
</cp:coreProperties>
</file>